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900" windowHeight="28040" activeTab="0"/>
  </bookViews>
  <sheets>
    <sheet name="Current Month" sheetId="1" r:id="rId1"/>
    <sheet name="CHART DATA" sheetId="2" state="hidden" r:id="rId2"/>
  </sheets>
  <definedNames>
    <definedName name="_xlnm.Print_Area" localSheetId="0">'Current Month'!#REF!:INDEX('Current Month'!$F:$F,MATCH(REPT("z",255),'Current Month'!$B:$B))</definedName>
  </definedNames>
  <calcPr fullCalcOnLoad="1"/>
</workbook>
</file>

<file path=xl/sharedStrings.xml><?xml version="1.0" encoding="utf-8"?>
<sst xmlns="http://schemas.openxmlformats.org/spreadsheetml/2006/main" count="51" uniqueCount="39">
  <si>
    <t>Family Budget</t>
  </si>
  <si>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</si>
  <si>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</si>
  <si>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</si>
  <si>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</si>
  <si>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</si>
  <si>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</si>
  <si>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</si>
  <si>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</si>
  <si>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</si>
  <si>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</si>
  <si>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</si>
  <si>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</si>
  <si>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</si>
  <si>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</si>
  <si>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</si>
  <si>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</si>
  <si>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</si>
  <si>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</si>
  <si>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</si>
  <si>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</si>
  <si>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</si>
  <si>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</si>
  <si>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</si>
  <si>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</si>
  <si>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</si>
  <si>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</si>
  <si>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</si>
  <si>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</si>
  <si>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</si>
  <si>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</si>
  <si>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</si>
  <si>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</si>
  <si>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</si>
  <si>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[Month]</t>
  </si>
  <si>
    <t>[Year]</t>
  </si>
  <si>
    <t>[Name]</t>
  </si>
  <si>
    <t>CHART DATA</t>
  </si>
  <si>
    <t>Note: Cash flow table is automatically calculated based on your entries in the Monthly Income and Monthly Expense tables below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</si>
</sst>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$&quot;#,##0"/>
  </numFmts>
  <fonts count="53">
    <font>
      <b/>
      <sz val="13"/>
      <color theme="2" tint="-0.24993999302387238"/>
      <name val="Calibri"/>
      <family val="2"/>
    </font>
    <font>
      <sz val="12"/>
      <color indexed="8"/>
      <name val="Calibri"/>
      <family val="2"/>
    </font>
    <font>
      <b/>
      <sz val="16"/>
      <color indexed="27"/>
      <name val="Calibri"/>
      <family val="2"/>
    </font>
    <font>
      <b/>
      <sz val="31"/>
      <color indexed="15"/>
      <name val="Calibri"/>
      <family val="2"/>
    </font>
    <font>
      <b/>
      <sz val="25"/>
      <color indexed="15"/>
      <name val="Calibri"/>
      <family val="2"/>
    </font>
    <font>
      <b/>
      <sz val="25"/>
      <color indexed="27"/>
      <name val="Calibri"/>
      <family val="2"/>
    </font>
    <font>
      <b/>
      <sz val="20"/>
      <color indexed="15"/>
      <name val="Calibri"/>
      <family val="2"/>
    </font>
    <font>
      <b/>
      <sz val="20"/>
      <color indexed="31"/>
      <name val="Calibri"/>
      <family val="2"/>
    </font>
    <font>
      <b/>
      <sz val="13"/>
      <color indexed="15"/>
      <name val="Calibri"/>
      <family val="2"/>
    </font>
    <font>
      <b/>
      <sz val="13"/>
      <color indexed="27"/>
      <name val="Calibri"/>
      <family val="2"/>
    </font>
    <font>
      <b/>
      <sz val="13"/>
      <color indexed="29"/>
      <name val="Calibri"/>
      <family val="2"/>
    </font>
    <font>
      <b/>
      <sz val="25"/>
      <color indexed="29"/>
      <name val="Calibri"/>
      <family val="2"/>
    </font>
    <font>
      <b/>
      <sz val="13"/>
      <name val="Calibri"/>
      <family val="2"/>
    </font>
    <font>
      <b/>
      <sz val="9"/>
      <color indexed="31"/>
      <name val="Calibri"/>
      <family val="2"/>
    </font>
    <font>
      <b/>
      <sz val="13"/>
      <color indexed="31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13"/>
      <color indexed="31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25"/>
      <color theme="4"/>
      <name val="Calibri"/>
      <family val="2"/>
    </font>
    <font>
      <b/>
      <sz val="25"/>
      <color theme="5"/>
      <name val="Calibri"/>
      <family val="2"/>
    </font>
    <font>
      <b/>
      <sz val="25"/>
      <color theme="6"/>
      <name val="Calibri"/>
      <family val="2"/>
    </font>
    <font>
      <b/>
      <sz val="16"/>
      <color theme="5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31"/>
      <color theme="4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3"/>
      <color theme="4"/>
      <name val="Calibri"/>
      <family val="2"/>
    </font>
    <font>
      <b/>
      <sz val="13"/>
      <color theme="5"/>
      <name val="Calibri"/>
      <family val="2"/>
    </font>
    <font>
      <b/>
      <sz val="13"/>
      <color theme="6"/>
      <name val="Calibri"/>
      <family val="2"/>
    </font>
    <font>
      <b/>
      <sz val="20"/>
      <color theme="2" tint="-0.24993999302387238"/>
      <name val="Calibri"/>
      <family val="2"/>
    </font>
    <font>
      <b/>
      <sz val="20"/>
      <color theme="4"/>
      <name val="Calibri"/>
      <family val="2"/>
    </font>
    <font>
      <b/>
      <sz val="9"/>
      <color theme="2" tint="-0.2499399930238723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0999099984765052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09994000196456909"/>
      </bottom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3" applyNumberFormat="0" applyFill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0" fontId="43" fillId="27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58" applyAlignment="1">
      <alignment vertical="center"/>
    </xf>
    <xf numFmtId="0" fontId="36" fillId="0" borderId="7" xfId="48" applyBorder="1" applyAlignment="1">
      <alignment vertical="center"/>
    </xf>
    <xf numFmtId="0" fontId="37" fillId="0" borderId="7" xfId="49" applyBorder="1" applyAlignment="1">
      <alignment vertical="center"/>
    </xf>
    <xf numFmtId="0" fontId="38" fillId="0" borderId="7" xfId="50" applyBorder="1" applyAlignment="1">
      <alignment vertical="center"/>
    </xf>
    <xf numFmtId="3" fontId="0" fillId="0" borderId="0" xfId="0" applyNumberFormat="1" applyAlignment="1">
      <alignment vertical="center"/>
    </xf>
    <xf numFmtId="3" fontId="47" fillId="0" borderId="7" xfId="0" applyNumberFormat="1" applyFont="1" applyBorder="1" applyAlignment="1">
      <alignment vertical="center"/>
    </xf>
    <xf numFmtId="3" fontId="48" fillId="0" borderId="7" xfId="0" applyNumberFormat="1" applyFont="1" applyBorder="1" applyAlignment="1">
      <alignment vertical="center"/>
    </xf>
    <xf numFmtId="3" fontId="49" fillId="0" borderId="7" xfId="0" applyNumberFormat="1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1" fillId="0" borderId="8" xfId="0" applyFont="1" applyBorder="1" applyAlignment="1">
      <alignment horizontal="left" vertical="center"/>
    </xf>
    <xf numFmtId="0" fontId="39" fillId="0" borderId="0" xfId="51" applyAlignment="1">
      <alignment horizontal="left" vertical="center"/>
    </xf>
    <xf numFmtId="0" fontId="44" fillId="0" borderId="0" xfId="58" applyAlignment="1">
      <alignment horizontal="left" vertical="center"/>
    </xf>
    <xf numFmtId="0" fontId="5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  <color theme="2" tint="-0.4999699890613556"/>
      </font>
    </dxf>
    <dxf>
      <font>
        <b/>
        <i val="0"/>
        <color theme="5"/>
      </font>
    </dxf>
    <dxf>
      <font>
        <b/>
        <i val="0"/>
        <color theme="2" tint="-0.24993999302387238"/>
      </font>
    </dxf>
    <dxf>
      <font>
        <b/>
        <i val="0"/>
        <color theme="2" tint="-0.4999699890613556"/>
      </font>
    </dxf>
    <dxf>
      <font>
        <b/>
        <i val="0"/>
        <color theme="6"/>
      </font>
    </dxf>
    <dxf>
      <font>
        <b/>
        <i val="0"/>
        <color theme="2" tint="-0.24993999302387238"/>
      </font>
    </dxf>
    <dxf>
      <font>
        <b/>
        <i val="0"/>
        <color theme="2" tint="-0.4999699890613556"/>
      </font>
    </dxf>
    <dxf>
      <font>
        <b/>
        <i val="0"/>
        <color theme="4"/>
      </font>
    </dxf>
    <dxf>
      <font>
        <b/>
        <i val="0"/>
        <color theme="2" tint="-0.24993999302387238"/>
      </font>
    </dxf>
  </dxfs>
  <tableStyles count="1" defaultTableStyle="Family budget cash flow" defaultPivotStyle="PivotStyleLight16">
    <tableStyle name="Family budget cash flow" pivot="0" count="3">
      <tableStyleElement type="wholeTable" dxfId="8"/>
      <tableStyleElement type="headerRow" dxfId="7"/>
      <tableStyleElement type="total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695"/>
          <c:w val="0.9402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0EAA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EAAC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EAAC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EAACF"/>
              </a:solidFill>
              <a:ln w="3175">
                <a:noFill/>
              </a:ln>
            </c:spPr>
          </c:dPt>
          <c:cat>
            <c:strRef>
              <c:f>'CHART DATA'!$B$5:$B$7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DATA'!$C$5:$C$7</c:f>
              <c:numCach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</c:ser>
        <c:ser>
          <c:idx val="1"/>
          <c:order val="1"/>
          <c:tx>
            <c:strRef>
              <c:f>'CHART DATA'!$D$4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A1D2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1D23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1D23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A1D23A"/>
              </a:solidFill>
              <a:ln w="3175">
                <a:noFill/>
              </a:ln>
            </c:spPr>
          </c:dPt>
          <c:cat>
            <c:strRef>
              <c:f>'CHART DATA'!$B$5:$B$7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DATA'!$D$5:$D$7</c:f>
              <c:numCach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</c:ser>
        <c:overlap val="-11"/>
        <c:gapWidth val="114"/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A2BD90"/>
                </a:solidFill>
                <a:latin typeface="Calibri"/>
                <a:ea typeface="Calibri"/>
                <a:cs typeface="Calibri"/>
              </a:defRPr>
            </a:pPr>
          </a:p>
        </c:tx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</c:scaling>
        <c:axPos val="l"/>
        <c:delete val="0"/>
        <c:numFmt formatCode="&quot;$&quot;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300" b="0" i="0" u="none" baseline="0">
                <a:solidFill>
                  <a:srgbClr val="A2BD90"/>
                </a:solidFill>
                <a:latin typeface="Calibri"/>
                <a:ea typeface="Calibri"/>
                <a:cs typeface="Calibri"/>
              </a:defRPr>
            </a:pPr>
          </a:p>
        </c:txPr>
        <c:crossAx val="17385770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1"/>
          <c:y val="0.034"/>
          <c:w val="0.11775"/>
          <c:h val="0.1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A2BD9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2</xdr:row>
      <xdr:rowOff>76200</xdr:rowOff>
    </xdr:from>
    <xdr:to>
      <xdr:col>4</xdr:col>
      <xdr:colOff>1181100</xdr:colOff>
      <xdr:row>13</xdr:row>
      <xdr:rowOff>161925</xdr:rowOff>
    </xdr:to>
    <xdr:graphicFrame>
      <xdr:nvGraphicFramePr>
        <xdr:cNvPr id="1" name="Budget Chart" descr="Column chart showing cash flow, monthly income and monthly expense values, both projected and actual."/>
        <xdr:cNvGraphicFramePr/>
      </xdr:nvGraphicFramePr>
      <xdr:xfrm>
        <a:off x="2371725" y="962025"/>
        <a:ext cx="55911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Expense" displayName="" ref="B26:E47" comment="" totalsRowCount="1">
  <autoFilter ref="B26:E47"/>
  <tableColumns count="4">
    <tableColumn id="1" name="Monthly Expense"/>
    <tableColumn id="3" name="Projected" totalsRowFunction="sum"/>
    <tableColumn id="4" name="Actual" totalsRowFunction="sum"/>
    <tableColumn id="5" name="Variance" totalsRowFunction="sum"/>
  </tableColumns>
  <tableStyleInfo name="Family budget expens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E47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8.6640625" defaultRowHeight="17.25"/>
  <cols>
    <col min="1" max="1" width="2.3359375" style="0" customWidth="1"/>
    <col min="2" max="2" width="44.4453125" style="0" customWidth="1"/>
    <col min="3" max="3" width="17.99609375" style="0" customWidth="1"/>
    <col min="4" max="5" width="14.3359375" style="5" customWidth="1"/>
    <col min="6" max="6" width="3.6640625" style="0" customWidth="1"/>
  </cols>
  <sheetData>
    <row r="1" spans="2:3" ht="23.25" customHeight="1">
      <c r="B1" s="12" t="s">
        <v>36</v>
      </c>
      <c r="C1" s="5"/>
    </row>
    <row r="2" spans="2:3" ht="46.5" customHeight="1">
      <c r="B2" s="13" t="s">
        <v>0</v>
      </c>
      <c r="C2" s="5"/>
    </row>
    <row r="3" spans="2:3" ht="27" thickBot="1">
      <c r="B3" s="11" t="s">
        <v>34</v>
      </c>
      <c r="C3" s="5"/>
    </row>
    <row r="4" spans="2:3" ht="25.5">
      <c r="B4" s="9" t="s">
        <v>35</v>
      </c>
      <c r="C4" s="5"/>
    </row>
    <row r="5" ht="16.5">
      <c r="C5" s="5"/>
    </row>
    <row r="10" ht="16.5">
      <c r="C10" s="5"/>
    </row>
    <row r="11" ht="16.5">
      <c r="C11" s="5"/>
    </row>
    <row r="12" ht="16.5">
      <c r="C12" s="5"/>
    </row>
    <row r="13" ht="16.5">
      <c r="C13" s="5"/>
    </row>
    <row r="14" spans="2:3" ht="46.5" customHeight="1">
      <c r="B14" s="14" t="s">
        <v>38</v>
      </c>
      <c r="C14" s="5"/>
    </row>
    <row r="15" spans="2:5" ht="33" customHeight="1" thickBot="1">
      <c r="B15" s="2" t="s">
        <v>1</v>
      </c>
      <c r="C15" s="6" t="s">
        <v>2</v>
      </c>
      <c r="D15" s="6" t="s">
        <v>3</v>
      </c>
      <c r="E15" s="6" t="s">
        <v>4</v>
      </c>
    </row>
    <row r="16" spans="2:5" ht="16.5">
      <c r="B16" t="s">
        <v>5</v>
      </c>
      <c r="C16" s="5">
        <f>'Current Month'!$C$24</f>
        <v>5700</v>
      </c>
      <c r="D16" s="5">
        <f>'Current Month'!$D$24</f>
        <v>5500</v>
      </c>
      <c r="E16" s="5">
        <f>'Current Month'!$E$24</f>
        <v>-200</v>
      </c>
    </row>
    <row r="17" spans="2:5" ht="16.5">
      <c r="B17" t="s">
        <v>6</v>
      </c>
      <c r="C17" s="5">
        <f>'Current Month'!$C$47</f>
        <v>3603</v>
      </c>
      <c r="D17" s="5">
        <f>'Current Month'!$D$47</f>
        <v>3655</v>
      </c>
      <c r="E17" s="5">
        <f>'Current Month'!$E$47</f>
        <v>-52</v>
      </c>
    </row>
    <row r="18" spans="2:5" ht="16.5">
      <c r="B18" t="s">
        <v>7</v>
      </c>
      <c r="C18" s="5">
        <f>C16-C17</f>
        <v>2097</v>
      </c>
      <c r="D18" s="5">
        <f>D16-D17</f>
        <v>1845</v>
      </c>
      <c r="E18" s="5">
        <f>SUBTOTAL(109,E16:E17)</f>
        <v>-252</v>
      </c>
    </row>
    <row r="19" ht="33" customHeight="1"/>
    <row r="20" spans="2:5" ht="33.75" thickBot="1">
      <c r="B20" s="3" t="s">
        <v>8</v>
      </c>
      <c r="C20" s="7" t="s">
        <v>2</v>
      </c>
      <c r="D20" s="7" t="s">
        <v>3</v>
      </c>
      <c r="E20" s="7" t="s">
        <v>4</v>
      </c>
    </row>
    <row r="21" spans="2:5" ht="16.5">
      <c r="B21" t="s">
        <v>9</v>
      </c>
      <c r="C21" s="5">
        <v>4000</v>
      </c>
      <c r="D21" s="5">
        <v>4000</v>
      </c>
      <c r="E21" s="5">
        <f>'Current Month'!$D21-'Current Month'!$C21</f>
        <v>0</v>
      </c>
    </row>
    <row r="22" spans="2:5" ht="16.5">
      <c r="B22" t="s">
        <v>10</v>
      </c>
      <c r="C22" s="5">
        <v>1400</v>
      </c>
      <c r="D22" s="5">
        <v>1500</v>
      </c>
      <c r="E22" s="5">
        <f>'Current Month'!$D22-'Current Month'!$C22</f>
        <v>100</v>
      </c>
    </row>
    <row r="23" spans="2:5" ht="16.5">
      <c r="B23" t="s">
        <v>11</v>
      </c>
      <c r="C23" s="5">
        <v>300</v>
      </c>
      <c r="D23" s="5">
        <v>0</v>
      </c>
      <c r="E23" s="5">
        <f>'Current Month'!$D23-'Current Month'!$C23</f>
        <v>-300</v>
      </c>
    </row>
    <row r="24" spans="2:5" ht="22.5" customHeight="1">
      <c r="B24" t="s">
        <v>5</v>
      </c>
      <c r="C24" s="5">
        <f>SUBTOTAL(109,C21:C23)</f>
        <v>5700</v>
      </c>
      <c r="D24" s="5">
        <f>SUBTOTAL(109,D21:D23)</f>
        <v>5500</v>
      </c>
      <c r="E24" s="5">
        <f>SUBTOTAL(109,E21:E23)</f>
        <v>-200</v>
      </c>
    </row>
    <row r="26" spans="2:5" ht="33.75" thickBot="1">
      <c r="B26" s="4" t="s">
        <v>12</v>
      </c>
      <c r="C26" s="8" t="s">
        <v>2</v>
      </c>
      <c r="D26" s="8" t="s">
        <v>3</v>
      </c>
      <c r="E26" s="8" t="s">
        <v>4</v>
      </c>
    </row>
    <row r="27" spans="2:5" ht="16.5">
      <c r="B27" t="s">
        <v>13</v>
      </c>
      <c r="C27" s="5">
        <v>1500</v>
      </c>
      <c r="D27" s="5">
        <v>1500</v>
      </c>
      <c r="E27" s="5">
        <f>'Current Month'!$C27-'Current Month'!$D27</f>
        <v>0</v>
      </c>
    </row>
    <row r="28" spans="2:5" ht="16.5">
      <c r="B28" t="s">
        <v>14</v>
      </c>
      <c r="C28" s="5">
        <v>250</v>
      </c>
      <c r="D28" s="5">
        <v>280</v>
      </c>
      <c r="E28" s="5">
        <f>'Current Month'!$C28-'Current Month'!$D28</f>
        <v>-30</v>
      </c>
    </row>
    <row r="29" spans="2:5" ht="16.5">
      <c r="B29" t="s">
        <v>15</v>
      </c>
      <c r="C29" s="5">
        <v>38</v>
      </c>
      <c r="D29" s="5">
        <v>38</v>
      </c>
      <c r="E29" s="5">
        <f>'Current Month'!$C29-'Current Month'!$D29</f>
        <v>0</v>
      </c>
    </row>
    <row r="30" spans="2:5" ht="16.5">
      <c r="B30" t="s">
        <v>16</v>
      </c>
      <c r="C30" s="5">
        <v>65</v>
      </c>
      <c r="D30" s="5">
        <v>78</v>
      </c>
      <c r="E30" s="5">
        <f>'Current Month'!$C30-'Current Month'!$D30</f>
        <v>-13</v>
      </c>
    </row>
    <row r="31" spans="2:5" ht="16.5">
      <c r="B31" t="s">
        <v>17</v>
      </c>
      <c r="C31" s="5">
        <v>25</v>
      </c>
      <c r="D31" s="5">
        <v>21</v>
      </c>
      <c r="E31" s="5">
        <f>'Current Month'!$C31-'Current Month'!$D31</f>
        <v>4</v>
      </c>
    </row>
    <row r="32" spans="2:5" ht="16.5">
      <c r="B32" t="s">
        <v>18</v>
      </c>
      <c r="C32" s="5">
        <v>75</v>
      </c>
      <c r="D32" s="5">
        <v>83</v>
      </c>
      <c r="E32" s="5">
        <f>'Current Month'!$C32-'Current Month'!$D32</f>
        <v>-8</v>
      </c>
    </row>
    <row r="33" spans="2:5" ht="16.5">
      <c r="B33" t="s">
        <v>19</v>
      </c>
      <c r="C33" s="5">
        <v>60</v>
      </c>
      <c r="D33" s="5">
        <v>60</v>
      </c>
      <c r="E33" s="5">
        <f>'Current Month'!$C33-'Current Month'!$D33</f>
        <v>0</v>
      </c>
    </row>
    <row r="34" spans="2:5" ht="16.5">
      <c r="B34" t="s">
        <v>20</v>
      </c>
      <c r="C34" s="5">
        <v>0</v>
      </c>
      <c r="D34" s="5">
        <v>60</v>
      </c>
      <c r="E34" s="5">
        <f>'Current Month'!$C34-'Current Month'!$D34</f>
        <v>-60</v>
      </c>
    </row>
    <row r="35" spans="2:5" ht="16.5">
      <c r="B35" t="s">
        <v>21</v>
      </c>
      <c r="C35" s="5">
        <v>180</v>
      </c>
      <c r="D35" s="5">
        <v>150</v>
      </c>
      <c r="E35" s="5">
        <f>'Current Month'!$C35-'Current Month'!$D35</f>
        <v>30</v>
      </c>
    </row>
    <row r="36" spans="2:5" ht="16.5">
      <c r="B36" t="s">
        <v>22</v>
      </c>
      <c r="C36" s="5">
        <v>250</v>
      </c>
      <c r="D36" s="5">
        <v>250</v>
      </c>
      <c r="E36" s="5">
        <f>'Current Month'!$C36-'Current Month'!$D36</f>
        <v>0</v>
      </c>
    </row>
    <row r="37" spans="2:5" ht="16.5">
      <c r="B37" t="s">
        <v>23</v>
      </c>
      <c r="C37" s="5">
        <v>75</v>
      </c>
      <c r="D37" s="5">
        <v>80</v>
      </c>
      <c r="E37" s="5">
        <f>'Current Month'!$C37-'Current Month'!$D37</f>
        <v>-5</v>
      </c>
    </row>
    <row r="38" spans="2:5" ht="16.5">
      <c r="B38" t="s">
        <v>24</v>
      </c>
      <c r="C38" s="5">
        <v>280</v>
      </c>
      <c r="D38" s="5">
        <v>260</v>
      </c>
      <c r="E38" s="5">
        <f>'Current Month'!$C38-'Current Month'!$D38</f>
        <v>20</v>
      </c>
    </row>
    <row r="39" spans="2:5" ht="16.5">
      <c r="B39" t="s">
        <v>25</v>
      </c>
      <c r="C39" s="5">
        <v>75</v>
      </c>
      <c r="D39" s="5">
        <v>65</v>
      </c>
      <c r="E39" s="5">
        <f>'Current Month'!$C39-'Current Month'!$D39</f>
        <v>10</v>
      </c>
    </row>
    <row r="40" spans="2:5" ht="16.5">
      <c r="B40" t="s">
        <v>26</v>
      </c>
      <c r="C40" s="5">
        <v>255</v>
      </c>
      <c r="D40" s="5">
        <v>255</v>
      </c>
      <c r="E40" s="5">
        <f>'Current Month'!$C40-'Current Month'!$D40</f>
        <v>0</v>
      </c>
    </row>
    <row r="41" spans="2:5" ht="16.5">
      <c r="B41" t="s">
        <v>27</v>
      </c>
      <c r="C41" s="5">
        <v>100</v>
      </c>
      <c r="D41" s="5">
        <v>100</v>
      </c>
      <c r="E41" s="5">
        <f>'Current Month'!$C41-'Current Month'!$D41</f>
        <v>0</v>
      </c>
    </row>
    <row r="42" spans="2:5" ht="16.5">
      <c r="B42" t="s">
        <v>28</v>
      </c>
      <c r="C42" s="5">
        <v>0</v>
      </c>
      <c r="D42" s="5">
        <v>0</v>
      </c>
      <c r="E42" s="5">
        <f>'Current Month'!$C42-'Current Month'!$D42</f>
        <v>0</v>
      </c>
    </row>
    <row r="43" spans="2:5" ht="16.5">
      <c r="B43" t="s">
        <v>29</v>
      </c>
      <c r="C43" s="5">
        <v>0</v>
      </c>
      <c r="D43" s="5">
        <v>0</v>
      </c>
      <c r="E43" s="5">
        <f>'Current Month'!$C43-'Current Month'!$D43</f>
        <v>0</v>
      </c>
    </row>
    <row r="44" spans="2:5" ht="16.5">
      <c r="B44" t="s">
        <v>30</v>
      </c>
      <c r="C44" s="5">
        <v>150</v>
      </c>
      <c r="D44" s="5">
        <v>150</v>
      </c>
      <c r="E44" s="5">
        <f>'Current Month'!$C44-'Current Month'!$D44</f>
        <v>0</v>
      </c>
    </row>
    <row r="45" spans="2:5" ht="16.5">
      <c r="B45" t="s">
        <v>31</v>
      </c>
      <c r="C45" s="5">
        <v>225</v>
      </c>
      <c r="D45" s="5">
        <v>225</v>
      </c>
      <c r="E45" s="5">
        <f>'Current Month'!$C45-'Current Month'!$D45</f>
        <v>0</v>
      </c>
    </row>
    <row r="46" spans="2:5" ht="16.5">
      <c r="B46" t="s">
        <v>32</v>
      </c>
      <c r="C46" s="5">
        <v>0</v>
      </c>
      <c r="D46" s="5">
        <v>0</v>
      </c>
      <c r="E46" s="5">
        <f>'Current Month'!$C46-'Current Month'!$D46</f>
        <v>0</v>
      </c>
    </row>
    <row r="47" spans="2:5" ht="16.5">
      <c r="B47" t="s">
        <v>33</v>
      </c>
      <c r="C47" s="5">
        <f>SUBTOTAL(109,C27:C46)</f>
        <v>3603</v>
      </c>
      <c r="D47" s="5">
        <f>SUBTOTAL(109,D27:D46)</f>
        <v>3655</v>
      </c>
      <c r="E47" s="5">
        <f>SUBTOTAL(109,E27:E46)</f>
        <v>-52</v>
      </c>
    </row>
  </sheetData>
  <sheetProtection/>
  <printOptions horizontalCentered="1"/>
  <pageMargins left="0.4" right="0.4" top="0.4" bottom="0.4" header="0.25" footer="0.25"/>
  <pageSetup fitToHeight="0" fitToWidth="1" horizontalDpi="600" verticalDpi="600" orientation="portrait" scale="84"/>
  <headerFooter alignWithMargins="0">
    <oddFooter>&amp;CPage &amp;P of &amp;N</oddFooter>
  </headerFooter>
  <ignoredErrors>
    <ignoredError sqref="E16"/>
  </ignoredError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2:D7"/>
  <sheetViews>
    <sheetView showGridLines="0" zoomScalePageLayoutView="0" workbookViewId="0" topLeftCell="A1">
      <selection activeCell="A1" sqref="A1"/>
    </sheetView>
  </sheetViews>
  <sheetFormatPr defaultColWidth="8.6640625" defaultRowHeight="17.25"/>
  <cols>
    <col min="1" max="1" width="1.66796875" style="0" customWidth="1"/>
    <col min="2" max="2" width="14.6640625" style="0" customWidth="1"/>
    <col min="3" max="4" width="12.4453125" style="0" customWidth="1"/>
  </cols>
  <sheetData>
    <row r="2" spans="2:4" ht="39.75">
      <c r="B2" s="1" t="s">
        <v>37</v>
      </c>
      <c r="C2" s="1"/>
      <c r="D2" s="1"/>
    </row>
    <row r="4" spans="2:4" ht="16.5">
      <c r="B4" s="10"/>
      <c r="C4" s="10" t="s">
        <v>2</v>
      </c>
      <c r="D4" s="10" t="s">
        <v>3</v>
      </c>
    </row>
    <row r="5" spans="2:4" ht="16.5">
      <c r="B5" s="10" t="s">
        <v>1</v>
      </c>
      <c r="C5" s="10">
        <f>'Current Month'!$C$18</f>
        <v>2097</v>
      </c>
      <c r="D5" s="10">
        <f>'Current Month'!$D$18</f>
        <v>1845</v>
      </c>
    </row>
    <row r="6" spans="2:4" ht="16.5">
      <c r="B6" s="10" t="s">
        <v>8</v>
      </c>
      <c r="C6" s="10">
        <f>'Current Month'!C24</f>
        <v>5700</v>
      </c>
      <c r="D6" s="10">
        <f>'Current Month'!D24</f>
        <v>5500</v>
      </c>
    </row>
    <row r="7" spans="2:4" ht="16.5">
      <c r="B7" s="10" t="s">
        <v>12</v>
      </c>
      <c r="C7" s="10">
        <f>'Current Month'!C47</f>
        <v>3603</v>
      </c>
      <c r="D7" s="10">
        <f>'Current Month'!D47</f>
        <v>3655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2014-12-15T22:25:13Z</dcterms:created>
  <dcterms:modified xsi:type="dcterms:W3CDTF">2017-04-20T10:23:17Z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TF10000013</vt:lpwstr>
  </property>
</Properties>
</file>